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2" windowWidth="17496" windowHeight="11016"/>
  </bookViews>
  <sheets>
    <sheet name="2020" sheetId="2" r:id="rId1"/>
  </sheets>
  <calcPr calcId="144525" concurrentCalc="0"/>
</workbook>
</file>

<file path=xl/calcChain.xml><?xml version="1.0" encoding="utf-8"?>
<calcChain xmlns="http://schemas.openxmlformats.org/spreadsheetml/2006/main">
  <c r="C72" i="2" l="1"/>
  <c r="E89" i="2"/>
  <c r="D5" i="2"/>
  <c r="C6" i="2"/>
  <c r="C19" i="2"/>
  <c r="C24" i="2"/>
  <c r="C30" i="2"/>
  <c r="C5" i="2"/>
  <c r="E5" i="2"/>
  <c r="E6" i="2"/>
  <c r="E7" i="2"/>
  <c r="E8" i="2"/>
  <c r="E11" i="2"/>
  <c r="E12" i="2"/>
  <c r="E18" i="2"/>
  <c r="E30" i="2"/>
  <c r="E31" i="2"/>
  <c r="D34" i="2"/>
  <c r="C35" i="2"/>
  <c r="C40" i="2"/>
  <c r="C34" i="2"/>
  <c r="E34" i="2"/>
  <c r="E35" i="2"/>
  <c r="E36" i="2"/>
  <c r="C59" i="2"/>
  <c r="C46" i="2"/>
  <c r="C45" i="2"/>
  <c r="D45" i="2"/>
  <c r="E45" i="2"/>
  <c r="E46" i="2"/>
  <c r="E47" i="2"/>
  <c r="E50" i="2"/>
  <c r="E53" i="2"/>
  <c r="E54" i="2"/>
  <c r="E59" i="2"/>
  <c r="E61" i="2"/>
  <c r="E62" i="2"/>
  <c r="E65" i="2"/>
  <c r="C71" i="2"/>
  <c r="E71" i="2"/>
  <c r="E72" i="2"/>
  <c r="E76" i="2"/>
  <c r="E90" i="2"/>
  <c r="E94" i="2"/>
  <c r="D4" i="2"/>
  <c r="C4" i="2"/>
  <c r="E4" i="2"/>
</calcChain>
</file>

<file path=xl/sharedStrings.xml><?xml version="1.0" encoding="utf-8"?>
<sst xmlns="http://schemas.openxmlformats.org/spreadsheetml/2006/main" count="110" uniqueCount="108">
  <si>
    <t>科目编码</t>
  </si>
  <si>
    <t>科目名称</t>
  </si>
  <si>
    <t>政府性基金预算支出</t>
  </si>
  <si>
    <t>城乡社区支出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</si>
  <si>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</si>
  <si>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</si>
  <si>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</si>
  <si>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</si>
  <si>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</si>
  <si>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</si>
  <si>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</si>
  <si>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</si>
  <si>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</si>
  <si>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</si>
  <si>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</si>
  <si>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</si>
  <si>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  其他国有土地收益基金支出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</si>
  <si>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</si>
  <si>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</si>
  <si>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</si>
  <si>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</si>
  <si>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</si>
  <si>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</si>
  <si>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</si>
  <si>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</si>
  <si>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</si>
  <si>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</si>
  <si>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</si>
  <si>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交通运输支出</t>
  </si>
  <si>
    <t xml:space="preserve">  车辆通行费安排的支出</t>
  </si>
  <si>
    <t xml:space="preserve">    公路还贷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</si>
  <si>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</si>
  <si>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</si>
  <si>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</si>
  <si>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</si>
  <si>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</si>
  <si>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</si>
  <si>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</si>
  <si>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</si>
  <si>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>其他支出</t>
  </si>
  <si>
    <t xml:space="preserve">  其他政府性基金及对应专项债务收入安排的支出</t>
  </si>
  <si>
    <t xml:space="preserve">    其他政府性基金安排的支出  </t>
  </si>
  <si>
    <t xml:space="preserve">    其他地方自行试点项目收益专项债券收入安排的支出  </t>
  </si>
  <si>
    <t xml:space="preserve">    其他政府性基金债务收入安排的支出  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</si>
  <si>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</si>
  <si>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</si>
  <si>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</si>
  <si>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</si>
  <si>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</si>
  <si>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</si>
  <si>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</si>
  <si>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</si>
  <si>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</si>
  <si>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</si>
  <si>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</si>
  <si>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</si>
  <si>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</si>
  <si>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</si>
  <si>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</si>
  <si>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</si>
  <si>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</si>
  <si>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</si>
  <si>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</si>
  <si>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</si>
  <si>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</si>
  <si>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</si>
  <si>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</si>
  <si>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</si>
  <si>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</si>
  <si>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</si>
  <si>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</si>
  <si>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农业土地开发资金债务付息支出</t>
  </si>
  <si>
    <t xml:space="preserve">    大中型水库库区基金债务付息支出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</si>
  <si>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</si>
  <si>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</si>
  <si>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</si>
  <si>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</si>
  <si>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</si>
  <si>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</si>
  <si>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</si>
  <si>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棚户区改造专项债券付息支出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</si>
  <si>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</si>
  <si>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</si>
  <si>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</si>
  <si>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</si>
  <si>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</si>
  <si>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</si>
  <si>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</si>
  <si>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</si>
  <si>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</si>
  <si>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</si>
  <si>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</si>
  <si>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</si>
  <si>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</si>
  <si>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</si>
  <si>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</si>
  <si>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</si>
  <si>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</si>
  <si>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棚户区改造专项债券发行费用支出</t>
  </si>
  <si>
    <t xml:space="preserve">    其他地方自行试点项目收益专项债券发行费用支出</t>
  </si>
  <si>
    <t xml:space="preserve">    其他政府性基金债务发行费用支出</t>
  </si>
  <si>
    <t xml:space="preserve">  国有土地使用权出让收入安排的支出</t>
  </si>
  <si>
    <t xml:space="preserve">  国有土地收益基金安排的支出</t>
  </si>
  <si>
    <t>2020年预算数</t>
    <phoneticPr fontId="6" type="noConversion"/>
  </si>
  <si>
    <t>较上年+、-%</t>
    <phoneticPr fontId="6" type="noConversion"/>
  </si>
  <si>
    <t>单位：万元</t>
    <phoneticPr fontId="3" type="noConversion"/>
  </si>
  <si>
    <t>嘉兴市级2020年政府性基金支出预算表</t>
    <phoneticPr fontId="3" type="noConversion"/>
  </si>
  <si>
    <t>2019年执行数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</si>
</sst>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%"/>
  </numFmts>
  <fonts count="8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/>
  </cellStyleXfs>
  <cellXfs count="16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vertical="center"/>
    </xf>
    <xf numFmtId="176" fontId="1" fillId="0" borderId="0" xfId="1" applyNumberFormat="1"/>
    <xf numFmtId="0" fontId="4" fillId="0" borderId="1" xfId="1" applyNumberFormat="1" applyFont="1" applyFill="1" applyBorder="1" applyAlignment="1" applyProtection="1">
      <alignment vertical="center"/>
    </xf>
    <xf numFmtId="177" fontId="1" fillId="0" borderId="0" xfId="1" applyNumberFormat="1"/>
    <xf numFmtId="0" fontId="4" fillId="0" borderId="0" xfId="1" applyFont="1"/>
    <xf numFmtId="176" fontId="4" fillId="0" borderId="1" xfId="1" applyNumberFormat="1" applyFont="1" applyFill="1" applyBorder="1" applyAlignment="1" applyProtection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showZeros="0" tabSelected="1" workbookViewId="0">
      <selection activeCell="G9" sqref="G9"/>
    </sheetView>
  </sheetViews>
  <sheetFormatPr defaultColWidth="12.109375" defaultRowHeight="15.6" customHeight="1" x14ac:dyDescent="0.25"/>
  <cols>
    <col min="1" max="1" width="9.44140625" style="1" customWidth="1"/>
    <col min="2" max="2" width="59" style="1" customWidth="1"/>
    <col min="3" max="3" width="14.44140625" style="1" customWidth="1"/>
    <col min="4" max="4" width="15.44140625" style="1" customWidth="1"/>
    <col min="5" max="255" width="12.109375" style="1"/>
    <col min="256" max="256" width="9.44140625" style="1" customWidth="1"/>
    <col min="257" max="257" width="59" style="1" customWidth="1"/>
    <col min="258" max="258" width="22.44140625" style="1" customWidth="1"/>
    <col min="259" max="511" width="12.109375" style="1"/>
    <col min="512" max="512" width="9.44140625" style="1" customWidth="1"/>
    <col min="513" max="513" width="59" style="1" customWidth="1"/>
    <col min="514" max="514" width="22.44140625" style="1" customWidth="1"/>
    <col min="515" max="767" width="12.109375" style="1"/>
    <col min="768" max="768" width="9.44140625" style="1" customWidth="1"/>
    <col min="769" max="769" width="59" style="1" customWidth="1"/>
    <col min="770" max="770" width="22.44140625" style="1" customWidth="1"/>
    <col min="771" max="1023" width="12.109375" style="1"/>
    <col min="1024" max="1024" width="9.44140625" style="1" customWidth="1"/>
    <col min="1025" max="1025" width="59" style="1" customWidth="1"/>
    <col min="1026" max="1026" width="22.44140625" style="1" customWidth="1"/>
    <col min="1027" max="1279" width="12.109375" style="1"/>
    <col min="1280" max="1280" width="9.44140625" style="1" customWidth="1"/>
    <col min="1281" max="1281" width="59" style="1" customWidth="1"/>
    <col min="1282" max="1282" width="22.44140625" style="1" customWidth="1"/>
    <col min="1283" max="1535" width="12.109375" style="1"/>
    <col min="1536" max="1536" width="9.44140625" style="1" customWidth="1"/>
    <col min="1537" max="1537" width="59" style="1" customWidth="1"/>
    <col min="1538" max="1538" width="22.44140625" style="1" customWidth="1"/>
    <col min="1539" max="1791" width="12.109375" style="1"/>
    <col min="1792" max="1792" width="9.44140625" style="1" customWidth="1"/>
    <col min="1793" max="1793" width="59" style="1" customWidth="1"/>
    <col min="1794" max="1794" width="22.44140625" style="1" customWidth="1"/>
    <col min="1795" max="2047" width="12.109375" style="1"/>
    <col min="2048" max="2048" width="9.44140625" style="1" customWidth="1"/>
    <col min="2049" max="2049" width="59" style="1" customWidth="1"/>
    <col min="2050" max="2050" width="22.44140625" style="1" customWidth="1"/>
    <col min="2051" max="2303" width="12.109375" style="1"/>
    <col min="2304" max="2304" width="9.44140625" style="1" customWidth="1"/>
    <col min="2305" max="2305" width="59" style="1" customWidth="1"/>
    <col min="2306" max="2306" width="22.44140625" style="1" customWidth="1"/>
    <col min="2307" max="2559" width="12.109375" style="1"/>
    <col min="2560" max="2560" width="9.44140625" style="1" customWidth="1"/>
    <col min="2561" max="2561" width="59" style="1" customWidth="1"/>
    <col min="2562" max="2562" width="22.44140625" style="1" customWidth="1"/>
    <col min="2563" max="2815" width="12.109375" style="1"/>
    <col min="2816" max="2816" width="9.44140625" style="1" customWidth="1"/>
    <col min="2817" max="2817" width="59" style="1" customWidth="1"/>
    <col min="2818" max="2818" width="22.44140625" style="1" customWidth="1"/>
    <col min="2819" max="3071" width="12.109375" style="1"/>
    <col min="3072" max="3072" width="9.44140625" style="1" customWidth="1"/>
    <col min="3073" max="3073" width="59" style="1" customWidth="1"/>
    <col min="3074" max="3074" width="22.44140625" style="1" customWidth="1"/>
    <col min="3075" max="3327" width="12.109375" style="1"/>
    <col min="3328" max="3328" width="9.44140625" style="1" customWidth="1"/>
    <col min="3329" max="3329" width="59" style="1" customWidth="1"/>
    <col min="3330" max="3330" width="22.44140625" style="1" customWidth="1"/>
    <col min="3331" max="3583" width="12.109375" style="1"/>
    <col min="3584" max="3584" width="9.44140625" style="1" customWidth="1"/>
    <col min="3585" max="3585" width="59" style="1" customWidth="1"/>
    <col min="3586" max="3586" width="22.44140625" style="1" customWidth="1"/>
    <col min="3587" max="3839" width="12.109375" style="1"/>
    <col min="3840" max="3840" width="9.44140625" style="1" customWidth="1"/>
    <col min="3841" max="3841" width="59" style="1" customWidth="1"/>
    <col min="3842" max="3842" width="22.44140625" style="1" customWidth="1"/>
    <col min="3843" max="4095" width="12.109375" style="1"/>
    <col min="4096" max="4096" width="9.44140625" style="1" customWidth="1"/>
    <col min="4097" max="4097" width="59" style="1" customWidth="1"/>
    <col min="4098" max="4098" width="22.44140625" style="1" customWidth="1"/>
    <col min="4099" max="4351" width="12.109375" style="1"/>
    <col min="4352" max="4352" width="9.44140625" style="1" customWidth="1"/>
    <col min="4353" max="4353" width="59" style="1" customWidth="1"/>
    <col min="4354" max="4354" width="22.44140625" style="1" customWidth="1"/>
    <col min="4355" max="4607" width="12.109375" style="1"/>
    <col min="4608" max="4608" width="9.44140625" style="1" customWidth="1"/>
    <col min="4609" max="4609" width="59" style="1" customWidth="1"/>
    <col min="4610" max="4610" width="22.44140625" style="1" customWidth="1"/>
    <col min="4611" max="4863" width="12.109375" style="1"/>
    <col min="4864" max="4864" width="9.44140625" style="1" customWidth="1"/>
    <col min="4865" max="4865" width="59" style="1" customWidth="1"/>
    <col min="4866" max="4866" width="22.44140625" style="1" customWidth="1"/>
    <col min="4867" max="5119" width="12.109375" style="1"/>
    <col min="5120" max="5120" width="9.44140625" style="1" customWidth="1"/>
    <col min="5121" max="5121" width="59" style="1" customWidth="1"/>
    <col min="5122" max="5122" width="22.44140625" style="1" customWidth="1"/>
    <col min="5123" max="5375" width="12.109375" style="1"/>
    <col min="5376" max="5376" width="9.44140625" style="1" customWidth="1"/>
    <col min="5377" max="5377" width="59" style="1" customWidth="1"/>
    <col min="5378" max="5378" width="22.44140625" style="1" customWidth="1"/>
    <col min="5379" max="5631" width="12.109375" style="1"/>
    <col min="5632" max="5632" width="9.44140625" style="1" customWidth="1"/>
    <col min="5633" max="5633" width="59" style="1" customWidth="1"/>
    <col min="5634" max="5634" width="22.44140625" style="1" customWidth="1"/>
    <col min="5635" max="5887" width="12.109375" style="1"/>
    <col min="5888" max="5888" width="9.44140625" style="1" customWidth="1"/>
    <col min="5889" max="5889" width="59" style="1" customWidth="1"/>
    <col min="5890" max="5890" width="22.44140625" style="1" customWidth="1"/>
    <col min="5891" max="6143" width="12.109375" style="1"/>
    <col min="6144" max="6144" width="9.44140625" style="1" customWidth="1"/>
    <col min="6145" max="6145" width="59" style="1" customWidth="1"/>
    <col min="6146" max="6146" width="22.44140625" style="1" customWidth="1"/>
    <col min="6147" max="6399" width="12.109375" style="1"/>
    <col min="6400" max="6400" width="9.44140625" style="1" customWidth="1"/>
    <col min="6401" max="6401" width="59" style="1" customWidth="1"/>
    <col min="6402" max="6402" width="22.44140625" style="1" customWidth="1"/>
    <col min="6403" max="6655" width="12.109375" style="1"/>
    <col min="6656" max="6656" width="9.44140625" style="1" customWidth="1"/>
    <col min="6657" max="6657" width="59" style="1" customWidth="1"/>
    <col min="6658" max="6658" width="22.44140625" style="1" customWidth="1"/>
    <col min="6659" max="6911" width="12.109375" style="1"/>
    <col min="6912" max="6912" width="9.44140625" style="1" customWidth="1"/>
    <col min="6913" max="6913" width="59" style="1" customWidth="1"/>
    <col min="6914" max="6914" width="22.44140625" style="1" customWidth="1"/>
    <col min="6915" max="7167" width="12.109375" style="1"/>
    <col min="7168" max="7168" width="9.44140625" style="1" customWidth="1"/>
    <col min="7169" max="7169" width="59" style="1" customWidth="1"/>
    <col min="7170" max="7170" width="22.44140625" style="1" customWidth="1"/>
    <col min="7171" max="7423" width="12.109375" style="1"/>
    <col min="7424" max="7424" width="9.44140625" style="1" customWidth="1"/>
    <col min="7425" max="7425" width="59" style="1" customWidth="1"/>
    <col min="7426" max="7426" width="22.44140625" style="1" customWidth="1"/>
    <col min="7427" max="7679" width="12.109375" style="1"/>
    <col min="7680" max="7680" width="9.44140625" style="1" customWidth="1"/>
    <col min="7681" max="7681" width="59" style="1" customWidth="1"/>
    <col min="7682" max="7682" width="22.44140625" style="1" customWidth="1"/>
    <col min="7683" max="7935" width="12.109375" style="1"/>
    <col min="7936" max="7936" width="9.44140625" style="1" customWidth="1"/>
    <col min="7937" max="7937" width="59" style="1" customWidth="1"/>
    <col min="7938" max="7938" width="22.44140625" style="1" customWidth="1"/>
    <col min="7939" max="8191" width="12.109375" style="1"/>
    <col min="8192" max="8192" width="9.44140625" style="1" customWidth="1"/>
    <col min="8193" max="8193" width="59" style="1" customWidth="1"/>
    <col min="8194" max="8194" width="22.44140625" style="1" customWidth="1"/>
    <col min="8195" max="8447" width="12.109375" style="1"/>
    <col min="8448" max="8448" width="9.44140625" style="1" customWidth="1"/>
    <col min="8449" max="8449" width="59" style="1" customWidth="1"/>
    <col min="8450" max="8450" width="22.44140625" style="1" customWidth="1"/>
    <col min="8451" max="8703" width="12.109375" style="1"/>
    <col min="8704" max="8704" width="9.44140625" style="1" customWidth="1"/>
    <col min="8705" max="8705" width="59" style="1" customWidth="1"/>
    <col min="8706" max="8706" width="22.44140625" style="1" customWidth="1"/>
    <col min="8707" max="8959" width="12.109375" style="1"/>
    <col min="8960" max="8960" width="9.44140625" style="1" customWidth="1"/>
    <col min="8961" max="8961" width="59" style="1" customWidth="1"/>
    <col min="8962" max="8962" width="22.44140625" style="1" customWidth="1"/>
    <col min="8963" max="9215" width="12.109375" style="1"/>
    <col min="9216" max="9216" width="9.44140625" style="1" customWidth="1"/>
    <col min="9217" max="9217" width="59" style="1" customWidth="1"/>
    <col min="9218" max="9218" width="22.44140625" style="1" customWidth="1"/>
    <col min="9219" max="9471" width="12.109375" style="1"/>
    <col min="9472" max="9472" width="9.44140625" style="1" customWidth="1"/>
    <col min="9473" max="9473" width="59" style="1" customWidth="1"/>
    <col min="9474" max="9474" width="22.44140625" style="1" customWidth="1"/>
    <col min="9475" max="9727" width="12.109375" style="1"/>
    <col min="9728" max="9728" width="9.44140625" style="1" customWidth="1"/>
    <col min="9729" max="9729" width="59" style="1" customWidth="1"/>
    <col min="9730" max="9730" width="22.44140625" style="1" customWidth="1"/>
    <col min="9731" max="9983" width="12.109375" style="1"/>
    <col min="9984" max="9984" width="9.44140625" style="1" customWidth="1"/>
    <col min="9985" max="9985" width="59" style="1" customWidth="1"/>
    <col min="9986" max="9986" width="22.44140625" style="1" customWidth="1"/>
    <col min="9987" max="10239" width="12.109375" style="1"/>
    <col min="10240" max="10240" width="9.44140625" style="1" customWidth="1"/>
    <col min="10241" max="10241" width="59" style="1" customWidth="1"/>
    <col min="10242" max="10242" width="22.44140625" style="1" customWidth="1"/>
    <col min="10243" max="10495" width="12.109375" style="1"/>
    <col min="10496" max="10496" width="9.44140625" style="1" customWidth="1"/>
    <col min="10497" max="10497" width="59" style="1" customWidth="1"/>
    <col min="10498" max="10498" width="22.44140625" style="1" customWidth="1"/>
    <col min="10499" max="10751" width="12.109375" style="1"/>
    <col min="10752" max="10752" width="9.44140625" style="1" customWidth="1"/>
    <col min="10753" max="10753" width="59" style="1" customWidth="1"/>
    <col min="10754" max="10754" width="22.44140625" style="1" customWidth="1"/>
    <col min="10755" max="11007" width="12.109375" style="1"/>
    <col min="11008" max="11008" width="9.44140625" style="1" customWidth="1"/>
    <col min="11009" max="11009" width="59" style="1" customWidth="1"/>
    <col min="11010" max="11010" width="22.44140625" style="1" customWidth="1"/>
    <col min="11011" max="11263" width="12.109375" style="1"/>
    <col min="11264" max="11264" width="9.44140625" style="1" customWidth="1"/>
    <col min="11265" max="11265" width="59" style="1" customWidth="1"/>
    <col min="11266" max="11266" width="22.44140625" style="1" customWidth="1"/>
    <col min="11267" max="11519" width="12.109375" style="1"/>
    <col min="11520" max="11520" width="9.44140625" style="1" customWidth="1"/>
    <col min="11521" max="11521" width="59" style="1" customWidth="1"/>
    <col min="11522" max="11522" width="22.44140625" style="1" customWidth="1"/>
    <col min="11523" max="11775" width="12.109375" style="1"/>
    <col min="11776" max="11776" width="9.44140625" style="1" customWidth="1"/>
    <col min="11777" max="11777" width="59" style="1" customWidth="1"/>
    <col min="11778" max="11778" width="22.44140625" style="1" customWidth="1"/>
    <col min="11779" max="12031" width="12.109375" style="1"/>
    <col min="12032" max="12032" width="9.44140625" style="1" customWidth="1"/>
    <col min="12033" max="12033" width="59" style="1" customWidth="1"/>
    <col min="12034" max="12034" width="22.44140625" style="1" customWidth="1"/>
    <col min="12035" max="12287" width="12.109375" style="1"/>
    <col min="12288" max="12288" width="9.44140625" style="1" customWidth="1"/>
    <col min="12289" max="12289" width="59" style="1" customWidth="1"/>
    <col min="12290" max="12290" width="22.44140625" style="1" customWidth="1"/>
    <col min="12291" max="12543" width="12.109375" style="1"/>
    <col min="12544" max="12544" width="9.44140625" style="1" customWidth="1"/>
    <col min="12545" max="12545" width="59" style="1" customWidth="1"/>
    <col min="12546" max="12546" width="22.44140625" style="1" customWidth="1"/>
    <col min="12547" max="12799" width="12.109375" style="1"/>
    <col min="12800" max="12800" width="9.44140625" style="1" customWidth="1"/>
    <col min="12801" max="12801" width="59" style="1" customWidth="1"/>
    <col min="12802" max="12802" width="22.44140625" style="1" customWidth="1"/>
    <col min="12803" max="13055" width="12.109375" style="1"/>
    <col min="13056" max="13056" width="9.44140625" style="1" customWidth="1"/>
    <col min="13057" max="13057" width="59" style="1" customWidth="1"/>
    <col min="13058" max="13058" width="22.44140625" style="1" customWidth="1"/>
    <col min="13059" max="13311" width="12.109375" style="1"/>
    <col min="13312" max="13312" width="9.44140625" style="1" customWidth="1"/>
    <col min="13313" max="13313" width="59" style="1" customWidth="1"/>
    <col min="13314" max="13314" width="22.44140625" style="1" customWidth="1"/>
    <col min="13315" max="13567" width="12.109375" style="1"/>
    <col min="13568" max="13568" width="9.44140625" style="1" customWidth="1"/>
    <col min="13569" max="13569" width="59" style="1" customWidth="1"/>
    <col min="13570" max="13570" width="22.44140625" style="1" customWidth="1"/>
    <col min="13571" max="13823" width="12.109375" style="1"/>
    <col min="13824" max="13824" width="9.44140625" style="1" customWidth="1"/>
    <col min="13825" max="13825" width="59" style="1" customWidth="1"/>
    <col min="13826" max="13826" width="22.44140625" style="1" customWidth="1"/>
    <col min="13827" max="14079" width="12.109375" style="1"/>
    <col min="14080" max="14080" width="9.44140625" style="1" customWidth="1"/>
    <col min="14081" max="14081" width="59" style="1" customWidth="1"/>
    <col min="14082" max="14082" width="22.44140625" style="1" customWidth="1"/>
    <col min="14083" max="14335" width="12.109375" style="1"/>
    <col min="14336" max="14336" width="9.44140625" style="1" customWidth="1"/>
    <col min="14337" max="14337" width="59" style="1" customWidth="1"/>
    <col min="14338" max="14338" width="22.44140625" style="1" customWidth="1"/>
    <col min="14339" max="14591" width="12.109375" style="1"/>
    <col min="14592" max="14592" width="9.44140625" style="1" customWidth="1"/>
    <col min="14593" max="14593" width="59" style="1" customWidth="1"/>
    <col min="14594" max="14594" width="22.44140625" style="1" customWidth="1"/>
    <col min="14595" max="14847" width="12.109375" style="1"/>
    <col min="14848" max="14848" width="9.44140625" style="1" customWidth="1"/>
    <col min="14849" max="14849" width="59" style="1" customWidth="1"/>
    <col min="14850" max="14850" width="22.44140625" style="1" customWidth="1"/>
    <col min="14851" max="15103" width="12.109375" style="1"/>
    <col min="15104" max="15104" width="9.44140625" style="1" customWidth="1"/>
    <col min="15105" max="15105" width="59" style="1" customWidth="1"/>
    <col min="15106" max="15106" width="22.44140625" style="1" customWidth="1"/>
    <col min="15107" max="15359" width="12.109375" style="1"/>
    <col min="15360" max="15360" width="9.44140625" style="1" customWidth="1"/>
    <col min="15361" max="15361" width="59" style="1" customWidth="1"/>
    <col min="15362" max="15362" width="22.44140625" style="1" customWidth="1"/>
    <col min="15363" max="15615" width="12.109375" style="1"/>
    <col min="15616" max="15616" width="9.44140625" style="1" customWidth="1"/>
    <col min="15617" max="15617" width="59" style="1" customWidth="1"/>
    <col min="15618" max="15618" width="22.44140625" style="1" customWidth="1"/>
    <col min="15619" max="15871" width="12.109375" style="1"/>
    <col min="15872" max="15872" width="9.44140625" style="1" customWidth="1"/>
    <col min="15873" max="15873" width="59" style="1" customWidth="1"/>
    <col min="15874" max="15874" width="22.44140625" style="1" customWidth="1"/>
    <col min="15875" max="16127" width="12.109375" style="1"/>
    <col min="16128" max="16128" width="9.44140625" style="1" customWidth="1"/>
    <col min="16129" max="16129" width="59" style="1" customWidth="1"/>
    <col min="16130" max="16130" width="22.44140625" style="1" customWidth="1"/>
    <col min="16131" max="16384" width="12.109375" style="1"/>
  </cols>
  <sheetData>
    <row r="1" spans="1:7" ht="44.25" customHeight="1" x14ac:dyDescent="0.25">
      <c r="A1" s="15" t="s">
        <v>106</v>
      </c>
      <c r="B1" s="15"/>
      <c r="C1" s="15"/>
      <c r="D1" s="15"/>
      <c r="E1" s="15"/>
    </row>
    <row r="2" spans="1:7" ht="17.100000000000001" customHeight="1" x14ac:dyDescent="0.25">
      <c r="A2" s="2"/>
      <c r="B2" s="2"/>
      <c r="C2" s="2"/>
      <c r="E2" s="10" t="s">
        <v>105</v>
      </c>
    </row>
    <row r="3" spans="1:7" ht="17.100000000000001" customHeight="1" x14ac:dyDescent="0.25">
      <c r="A3" s="3" t="s">
        <v>0</v>
      </c>
      <c r="B3" s="3" t="s">
        <v>1</v>
      </c>
      <c r="C3" s="3" t="s">
        <v>107</v>
      </c>
      <c r="D3" s="3" t="s">
        <v>103</v>
      </c>
      <c r="E3" s="3" t="s">
        <v>104</v>
      </c>
    </row>
    <row r="4" spans="1:7" ht="17.100000000000001" customHeight="1" x14ac:dyDescent="0.25">
      <c r="A4" s="4"/>
      <c r="B4" s="3" t="s">
        <v>2</v>
      </c>
      <c r="C4" s="11">
        <f>C5+C34+C45+C71+C90</f>
        <v>485183</v>
      </c>
      <c r="D4" s="11">
        <f>D5+D34+D45+D71+D89</f>
        <v>1714154</v>
      </c>
      <c r="E4" s="12">
        <f>D4/C4-1</f>
        <v>2.5330050723129212</v>
      </c>
    </row>
    <row r="5" spans="1:7" ht="17.25" customHeight="1" x14ac:dyDescent="0.25">
      <c r="A5" s="5">
        <v>212</v>
      </c>
      <c r="B5" s="6" t="s">
        <v>3</v>
      </c>
      <c r="C5" s="11">
        <f>C6+C19+C24+C30+C23</f>
        <v>371733</v>
      </c>
      <c r="D5" s="11">
        <f>D6+D19+D23+D24+D30</f>
        <v>1619501</v>
      </c>
      <c r="E5" s="12">
        <f t="shared" ref="E5:E65" si="0">D5/C5-1</f>
        <v>3.3566242437448386</v>
      </c>
    </row>
    <row r="6" spans="1:7" ht="17.25" customHeight="1" x14ac:dyDescent="0.25">
      <c r="A6" s="5">
        <v>21208</v>
      </c>
      <c r="B6" s="6" t="s">
        <v>101</v>
      </c>
      <c r="C6" s="11">
        <f>SUM(C7:C18)</f>
        <v>339471</v>
      </c>
      <c r="D6" s="13">
        <v>1532777</v>
      </c>
      <c r="E6" s="12">
        <f t="shared" si="0"/>
        <v>3.5151927557876812</v>
      </c>
    </row>
    <row r="7" spans="1:7" ht="17.25" customHeight="1" x14ac:dyDescent="0.25">
      <c r="A7" s="5">
        <v>2120801</v>
      </c>
      <c r="B7" s="8" t="s">
        <v>4</v>
      </c>
      <c r="C7" s="11">
        <v>43686</v>
      </c>
      <c r="D7" s="13">
        <v>672890</v>
      </c>
      <c r="E7" s="12">
        <f t="shared" si="0"/>
        <v>14.402875062949228</v>
      </c>
      <c r="F7" s="9"/>
      <c r="G7" s="7"/>
    </row>
    <row r="8" spans="1:7" ht="17.25" customHeight="1" x14ac:dyDescent="0.25">
      <c r="A8" s="5">
        <v>2120802</v>
      </c>
      <c r="B8" s="8" t="s">
        <v>5</v>
      </c>
      <c r="C8" s="11">
        <v>89064</v>
      </c>
      <c r="D8" s="13">
        <v>358670</v>
      </c>
      <c r="E8" s="12">
        <f t="shared" si="0"/>
        <v>3.0271041049133212</v>
      </c>
      <c r="F8" s="9"/>
      <c r="G8" s="7"/>
    </row>
    <row r="9" spans="1:7" ht="17.25" customHeight="1" x14ac:dyDescent="0.25">
      <c r="A9" s="5">
        <v>2120803</v>
      </c>
      <c r="B9" s="8" t="s">
        <v>6</v>
      </c>
      <c r="C9" s="11"/>
      <c r="D9" s="13">
        <v>150210</v>
      </c>
      <c r="E9" s="12"/>
      <c r="F9" s="9"/>
      <c r="G9" s="7"/>
    </row>
    <row r="10" spans="1:7" ht="17.25" customHeight="1" x14ac:dyDescent="0.25">
      <c r="A10" s="5">
        <v>2120804</v>
      </c>
      <c r="B10" s="8" t="s">
        <v>7</v>
      </c>
      <c r="C10" s="11">
        <v>0</v>
      </c>
      <c r="D10" s="13">
        <v>16860</v>
      </c>
      <c r="E10" s="12"/>
      <c r="F10" s="9"/>
      <c r="G10" s="7"/>
    </row>
    <row r="11" spans="1:7" ht="17.25" customHeight="1" x14ac:dyDescent="0.25">
      <c r="A11" s="5">
        <v>2120805</v>
      </c>
      <c r="B11" s="8" t="s">
        <v>8</v>
      </c>
      <c r="C11" s="11">
        <v>163098</v>
      </c>
      <c r="D11" s="13">
        <v>242180</v>
      </c>
      <c r="E11" s="12">
        <f t="shared" si="0"/>
        <v>0.4848741247593471</v>
      </c>
      <c r="F11" s="9"/>
      <c r="G11" s="7"/>
    </row>
    <row r="12" spans="1:7" ht="17.25" customHeight="1" x14ac:dyDescent="0.25">
      <c r="A12" s="5">
        <v>2120806</v>
      </c>
      <c r="B12" s="8" t="s">
        <v>9</v>
      </c>
      <c r="C12" s="11">
        <v>4181</v>
      </c>
      <c r="D12" s="13">
        <v>59775</v>
      </c>
      <c r="E12" s="12">
        <f t="shared" si="0"/>
        <v>13.296818942836643</v>
      </c>
      <c r="F12" s="9"/>
      <c r="G12" s="7"/>
    </row>
    <row r="13" spans="1:7" ht="17.25" customHeight="1" x14ac:dyDescent="0.25">
      <c r="A13" s="5">
        <v>2120807</v>
      </c>
      <c r="B13" s="8" t="s">
        <v>10</v>
      </c>
      <c r="C13" s="11">
        <v>0</v>
      </c>
      <c r="D13" s="13">
        <v>0</v>
      </c>
      <c r="E13" s="12"/>
      <c r="F13" s="9"/>
      <c r="G13" s="7"/>
    </row>
    <row r="14" spans="1:7" ht="17.25" customHeight="1" x14ac:dyDescent="0.25">
      <c r="A14" s="5">
        <v>2120809</v>
      </c>
      <c r="B14" s="8" t="s">
        <v>11</v>
      </c>
      <c r="C14" s="11">
        <v>0</v>
      </c>
      <c r="D14" s="13">
        <v>0</v>
      </c>
      <c r="E14" s="12"/>
      <c r="F14" s="9"/>
      <c r="G14" s="7"/>
    </row>
    <row r="15" spans="1:7" ht="17.25" customHeight="1" x14ac:dyDescent="0.25">
      <c r="A15" s="5">
        <v>2120810</v>
      </c>
      <c r="B15" s="8" t="s">
        <v>12</v>
      </c>
      <c r="C15" s="11">
        <v>0</v>
      </c>
      <c r="D15" s="13">
        <v>0</v>
      </c>
      <c r="E15" s="12"/>
      <c r="F15" s="9"/>
      <c r="G15" s="7"/>
    </row>
    <row r="16" spans="1:7" ht="17.25" customHeight="1" x14ac:dyDescent="0.25">
      <c r="A16" s="5">
        <v>2120811</v>
      </c>
      <c r="B16" s="8" t="s">
        <v>13</v>
      </c>
      <c r="C16" s="11">
        <v>0</v>
      </c>
      <c r="D16" s="13">
        <v>0</v>
      </c>
      <c r="E16" s="12"/>
      <c r="F16" s="9"/>
      <c r="G16" s="7"/>
    </row>
    <row r="17" spans="1:7" ht="17.25" customHeight="1" x14ac:dyDescent="0.25">
      <c r="A17" s="5">
        <v>2120813</v>
      </c>
      <c r="B17" s="8" t="s">
        <v>14</v>
      </c>
      <c r="C17" s="11">
        <v>0</v>
      </c>
      <c r="D17" s="13">
        <v>0</v>
      </c>
      <c r="E17" s="12"/>
      <c r="F17" s="9"/>
      <c r="G17" s="7"/>
    </row>
    <row r="18" spans="1:7" ht="17.25" customHeight="1" x14ac:dyDescent="0.25">
      <c r="A18" s="5">
        <v>2120899</v>
      </c>
      <c r="B18" s="8" t="s">
        <v>15</v>
      </c>
      <c r="C18" s="11">
        <v>39442</v>
      </c>
      <c r="D18" s="13">
        <v>32192</v>
      </c>
      <c r="E18" s="12">
        <f t="shared" si="0"/>
        <v>-0.18381420820445216</v>
      </c>
      <c r="F18" s="9"/>
      <c r="G18" s="7"/>
    </row>
    <row r="19" spans="1:7" ht="17.25" customHeight="1" x14ac:dyDescent="0.25">
      <c r="A19" s="5">
        <v>21210</v>
      </c>
      <c r="B19" s="6" t="s">
        <v>102</v>
      </c>
      <c r="C19" s="11">
        <f>SUM(C20:C22)</f>
        <v>0</v>
      </c>
      <c r="D19" s="13">
        <v>54200</v>
      </c>
      <c r="E19" s="12"/>
    </row>
    <row r="20" spans="1:7" ht="17.25" customHeight="1" x14ac:dyDescent="0.25">
      <c r="A20" s="5">
        <v>2121001</v>
      </c>
      <c r="B20" s="8" t="s">
        <v>4</v>
      </c>
      <c r="C20" s="11">
        <v>0</v>
      </c>
      <c r="D20" s="13">
        <v>54200</v>
      </c>
      <c r="E20" s="12"/>
    </row>
    <row r="21" spans="1:7" ht="17.25" customHeight="1" x14ac:dyDescent="0.25">
      <c r="A21" s="5">
        <v>2121002</v>
      </c>
      <c r="B21" s="8" t="s">
        <v>5</v>
      </c>
      <c r="C21" s="11">
        <v>0</v>
      </c>
      <c r="D21" s="13"/>
      <c r="E21" s="12"/>
    </row>
    <row r="22" spans="1:7" ht="17.25" customHeight="1" x14ac:dyDescent="0.25">
      <c r="A22" s="5">
        <v>2121099</v>
      </c>
      <c r="B22" s="8" t="s">
        <v>16</v>
      </c>
      <c r="C22" s="11">
        <v>0</v>
      </c>
      <c r="D22" s="13"/>
      <c r="E22" s="12"/>
    </row>
    <row r="23" spans="1:7" ht="17.25" customHeight="1" x14ac:dyDescent="0.25">
      <c r="A23" s="5">
        <v>21211</v>
      </c>
      <c r="B23" s="6" t="s">
        <v>17</v>
      </c>
      <c r="C23" s="11">
        <v>0</v>
      </c>
      <c r="D23" s="13">
        <v>224</v>
      </c>
      <c r="E23" s="12"/>
    </row>
    <row r="24" spans="1:7" ht="17.25" customHeight="1" x14ac:dyDescent="0.25">
      <c r="A24" s="5">
        <v>21213</v>
      </c>
      <c r="B24" s="6" t="s">
        <v>18</v>
      </c>
      <c r="C24" s="11">
        <f>SUM(C25:C29)</f>
        <v>0</v>
      </c>
      <c r="D24" s="13">
        <v>300</v>
      </c>
      <c r="E24" s="12"/>
    </row>
    <row r="25" spans="1:7" ht="17.25" customHeight="1" x14ac:dyDescent="0.25">
      <c r="A25" s="5">
        <v>2121301</v>
      </c>
      <c r="B25" s="8" t="s">
        <v>19</v>
      </c>
      <c r="C25" s="11">
        <v>0</v>
      </c>
      <c r="D25" s="13"/>
      <c r="E25" s="12"/>
    </row>
    <row r="26" spans="1:7" ht="17.25" customHeight="1" x14ac:dyDescent="0.25">
      <c r="A26" s="5">
        <v>2121302</v>
      </c>
      <c r="B26" s="8" t="s">
        <v>20</v>
      </c>
      <c r="C26" s="11">
        <v>0</v>
      </c>
      <c r="D26" s="13"/>
      <c r="E26" s="12"/>
    </row>
    <row r="27" spans="1:7" ht="17.25" customHeight="1" x14ac:dyDescent="0.25">
      <c r="A27" s="5">
        <v>2121303</v>
      </c>
      <c r="B27" s="8" t="s">
        <v>21</v>
      </c>
      <c r="C27" s="11">
        <v>0</v>
      </c>
      <c r="D27" s="13"/>
      <c r="E27" s="12"/>
    </row>
    <row r="28" spans="1:7" ht="17.25" customHeight="1" x14ac:dyDescent="0.25">
      <c r="A28" s="5">
        <v>2121304</v>
      </c>
      <c r="B28" s="8" t="s">
        <v>22</v>
      </c>
      <c r="C28" s="11">
        <v>0</v>
      </c>
      <c r="D28" s="13"/>
      <c r="E28" s="12"/>
    </row>
    <row r="29" spans="1:7" ht="17.25" customHeight="1" x14ac:dyDescent="0.25">
      <c r="A29" s="5">
        <v>2121399</v>
      </c>
      <c r="B29" s="8" t="s">
        <v>23</v>
      </c>
      <c r="C29" s="11">
        <v>0</v>
      </c>
      <c r="D29" s="13">
        <v>300</v>
      </c>
      <c r="E29" s="12"/>
    </row>
    <row r="30" spans="1:7" ht="17.25" customHeight="1" x14ac:dyDescent="0.25">
      <c r="A30" s="5">
        <v>21214</v>
      </c>
      <c r="B30" s="6" t="s">
        <v>24</v>
      </c>
      <c r="C30" s="11">
        <f>SUM(C31:C33)</f>
        <v>32262</v>
      </c>
      <c r="D30" s="13">
        <v>32000</v>
      </c>
      <c r="E30" s="12">
        <f t="shared" si="0"/>
        <v>-8.1210092368730891E-3</v>
      </c>
    </row>
    <row r="31" spans="1:7" ht="17.25" customHeight="1" x14ac:dyDescent="0.25">
      <c r="A31" s="5">
        <v>2121401</v>
      </c>
      <c r="B31" s="8" t="s">
        <v>25</v>
      </c>
      <c r="C31" s="11">
        <v>32262</v>
      </c>
      <c r="D31" s="13">
        <v>32000</v>
      </c>
      <c r="E31" s="12">
        <f t="shared" si="0"/>
        <v>-8.1210092368730891E-3</v>
      </c>
    </row>
    <row r="32" spans="1:7" ht="17.25" customHeight="1" x14ac:dyDescent="0.25">
      <c r="A32" s="5">
        <v>2121402</v>
      </c>
      <c r="B32" s="8" t="s">
        <v>26</v>
      </c>
      <c r="C32" s="11">
        <v>0</v>
      </c>
      <c r="D32" s="13"/>
      <c r="E32" s="12"/>
    </row>
    <row r="33" spans="1:5" ht="17.25" customHeight="1" x14ac:dyDescent="0.25">
      <c r="A33" s="5">
        <v>2121499</v>
      </c>
      <c r="B33" s="8" t="s">
        <v>27</v>
      </c>
      <c r="C33" s="11">
        <v>0</v>
      </c>
      <c r="D33" s="13"/>
      <c r="E33" s="12"/>
    </row>
    <row r="34" spans="1:5" ht="17.25" customHeight="1" x14ac:dyDescent="0.25">
      <c r="A34" s="5">
        <v>214</v>
      </c>
      <c r="B34" s="6" t="s">
        <v>28</v>
      </c>
      <c r="C34" s="11">
        <f>C35+C40</f>
        <v>84847</v>
      </c>
      <c r="D34" s="11">
        <f>D35+D40</f>
        <v>56900</v>
      </c>
      <c r="E34" s="12">
        <f t="shared" si="0"/>
        <v>-0.3293811213124801</v>
      </c>
    </row>
    <row r="35" spans="1:5" ht="17.25" customHeight="1" x14ac:dyDescent="0.25">
      <c r="A35" s="5">
        <v>21462</v>
      </c>
      <c r="B35" s="6" t="s">
        <v>29</v>
      </c>
      <c r="C35" s="11">
        <f>SUM(C36:C39)</f>
        <v>84847</v>
      </c>
      <c r="D35" s="13">
        <v>55700</v>
      </c>
      <c r="E35" s="12">
        <f t="shared" si="0"/>
        <v>-0.34352422595966858</v>
      </c>
    </row>
    <row r="36" spans="1:5" ht="17.25" customHeight="1" x14ac:dyDescent="0.25">
      <c r="A36" s="5">
        <v>2146201</v>
      </c>
      <c r="B36" s="8" t="s">
        <v>30</v>
      </c>
      <c r="C36" s="11">
        <v>84847</v>
      </c>
      <c r="D36" s="13">
        <v>55700</v>
      </c>
      <c r="E36" s="12">
        <f t="shared" si="0"/>
        <v>-0.34352422595966858</v>
      </c>
    </row>
    <row r="37" spans="1:5" ht="17.25" customHeight="1" x14ac:dyDescent="0.25">
      <c r="A37" s="5">
        <v>2146202</v>
      </c>
      <c r="B37" s="8" t="s">
        <v>31</v>
      </c>
      <c r="C37" s="11">
        <v>0</v>
      </c>
      <c r="D37" s="13"/>
      <c r="E37" s="12"/>
    </row>
    <row r="38" spans="1:5" ht="17.25" customHeight="1" x14ac:dyDescent="0.25">
      <c r="A38" s="5">
        <v>2146203</v>
      </c>
      <c r="B38" s="8" t="s">
        <v>32</v>
      </c>
      <c r="C38" s="11">
        <v>0</v>
      </c>
      <c r="D38" s="13"/>
      <c r="E38" s="12"/>
    </row>
    <row r="39" spans="1:5" ht="17.25" customHeight="1" x14ac:dyDescent="0.25">
      <c r="A39" s="5">
        <v>2146299</v>
      </c>
      <c r="B39" s="8" t="s">
        <v>33</v>
      </c>
      <c r="C39" s="11">
        <v>0</v>
      </c>
      <c r="D39" s="13"/>
      <c r="E39" s="12"/>
    </row>
    <row r="40" spans="1:5" ht="17.25" customHeight="1" x14ac:dyDescent="0.25">
      <c r="A40" s="5">
        <v>21463</v>
      </c>
      <c r="B40" s="6" t="s">
        <v>34</v>
      </c>
      <c r="C40" s="11">
        <f>SUM(C41:C44)</f>
        <v>0</v>
      </c>
      <c r="D40" s="13">
        <v>1200</v>
      </c>
      <c r="E40" s="12"/>
    </row>
    <row r="41" spans="1:5" ht="17.25" customHeight="1" x14ac:dyDescent="0.25">
      <c r="A41" s="5">
        <v>2146301</v>
      </c>
      <c r="B41" s="8" t="s">
        <v>35</v>
      </c>
      <c r="C41" s="11">
        <v>0</v>
      </c>
      <c r="D41" s="13"/>
      <c r="E41" s="12"/>
    </row>
    <row r="42" spans="1:5" ht="17.25" customHeight="1" x14ac:dyDescent="0.25">
      <c r="A42" s="5">
        <v>2146302</v>
      </c>
      <c r="B42" s="8" t="s">
        <v>36</v>
      </c>
      <c r="C42" s="11">
        <v>0</v>
      </c>
      <c r="D42" s="13"/>
      <c r="E42" s="12"/>
    </row>
    <row r="43" spans="1:5" ht="17.25" customHeight="1" x14ac:dyDescent="0.25">
      <c r="A43" s="5">
        <v>2146303</v>
      </c>
      <c r="B43" s="8" t="s">
        <v>37</v>
      </c>
      <c r="C43" s="11">
        <v>0</v>
      </c>
      <c r="D43" s="13"/>
      <c r="E43" s="12"/>
    </row>
    <row r="44" spans="1:5" ht="17.25" customHeight="1" x14ac:dyDescent="0.25">
      <c r="A44" s="5">
        <v>2146399</v>
      </c>
      <c r="B44" s="8" t="s">
        <v>38</v>
      </c>
      <c r="C44" s="11">
        <v>0</v>
      </c>
      <c r="D44" s="13">
        <v>1200</v>
      </c>
      <c r="E44" s="12"/>
    </row>
    <row r="45" spans="1:5" ht="17.25" customHeight="1" x14ac:dyDescent="0.25">
      <c r="A45" s="5">
        <v>229</v>
      </c>
      <c r="B45" s="6" t="s">
        <v>39</v>
      </c>
      <c r="C45" s="11">
        <f>C46+C50+C59</f>
        <v>6898</v>
      </c>
      <c r="D45" s="11">
        <f>SUM(D46,D50,D59)</f>
        <v>16230</v>
      </c>
      <c r="E45" s="12">
        <f t="shared" si="0"/>
        <v>1.3528559002609453</v>
      </c>
    </row>
    <row r="46" spans="1:5" ht="17.25" customHeight="1" x14ac:dyDescent="0.25">
      <c r="A46" s="5">
        <v>22904</v>
      </c>
      <c r="B46" s="6" t="s">
        <v>40</v>
      </c>
      <c r="C46" s="11">
        <f>SUM(C47:C49)</f>
        <v>1660</v>
      </c>
      <c r="D46" s="13">
        <v>2300</v>
      </c>
      <c r="E46" s="12">
        <f t="shared" si="0"/>
        <v>0.3855421686746987</v>
      </c>
    </row>
    <row r="47" spans="1:5" ht="17.25" customHeight="1" x14ac:dyDescent="0.25">
      <c r="A47" s="5">
        <v>2290401</v>
      </c>
      <c r="B47" s="8" t="s">
        <v>41</v>
      </c>
      <c r="C47" s="11">
        <v>1660</v>
      </c>
      <c r="D47" s="13">
        <v>2300</v>
      </c>
      <c r="E47" s="12">
        <f t="shared" si="0"/>
        <v>0.3855421686746987</v>
      </c>
    </row>
    <row r="48" spans="1:5" ht="17.25" customHeight="1" x14ac:dyDescent="0.25">
      <c r="A48" s="5">
        <v>2290402</v>
      </c>
      <c r="B48" s="8" t="s">
        <v>42</v>
      </c>
      <c r="C48" s="11">
        <v>0</v>
      </c>
      <c r="D48" s="13"/>
      <c r="E48" s="12"/>
    </row>
    <row r="49" spans="1:5" ht="17.25" customHeight="1" x14ac:dyDescent="0.25">
      <c r="A49" s="5">
        <v>2290403</v>
      </c>
      <c r="B49" s="8" t="s">
        <v>43</v>
      </c>
      <c r="C49" s="11">
        <v>0</v>
      </c>
      <c r="D49" s="13"/>
      <c r="E49" s="12"/>
    </row>
    <row r="50" spans="1:5" ht="17.25" customHeight="1" x14ac:dyDescent="0.25">
      <c r="A50" s="5">
        <v>22908</v>
      </c>
      <c r="B50" s="6" t="s">
        <v>44</v>
      </c>
      <c r="C50" s="11">
        <v>991</v>
      </c>
      <c r="D50" s="13">
        <v>2930</v>
      </c>
      <c r="E50" s="12">
        <f t="shared" si="0"/>
        <v>1.9566094853683147</v>
      </c>
    </row>
    <row r="51" spans="1:5" ht="17.25" customHeight="1" x14ac:dyDescent="0.25">
      <c r="A51" s="5">
        <v>2290802</v>
      </c>
      <c r="B51" s="8" t="s">
        <v>45</v>
      </c>
      <c r="C51" s="11">
        <v>0</v>
      </c>
      <c r="D51" s="13"/>
      <c r="E51" s="12"/>
    </row>
    <row r="52" spans="1:5" ht="17.25" customHeight="1" x14ac:dyDescent="0.25">
      <c r="A52" s="5">
        <v>2290803</v>
      </c>
      <c r="B52" s="8" t="s">
        <v>46</v>
      </c>
      <c r="C52" s="11">
        <v>0</v>
      </c>
      <c r="D52" s="13"/>
      <c r="E52" s="12"/>
    </row>
    <row r="53" spans="1:5" ht="17.25" customHeight="1" x14ac:dyDescent="0.25">
      <c r="A53" s="5">
        <v>2290804</v>
      </c>
      <c r="B53" s="8" t="s">
        <v>47</v>
      </c>
      <c r="C53" s="11">
        <v>380</v>
      </c>
      <c r="D53" s="13">
        <v>1150</v>
      </c>
      <c r="E53" s="12">
        <f t="shared" si="0"/>
        <v>2.0263157894736841</v>
      </c>
    </row>
    <row r="54" spans="1:5" ht="17.25" customHeight="1" x14ac:dyDescent="0.25">
      <c r="A54" s="5">
        <v>2290805</v>
      </c>
      <c r="B54" s="8" t="s">
        <v>48</v>
      </c>
      <c r="C54" s="11">
        <v>611</v>
      </c>
      <c r="D54" s="13">
        <v>1780</v>
      </c>
      <c r="E54" s="12">
        <f t="shared" si="0"/>
        <v>1.9132569558101471</v>
      </c>
    </row>
    <row r="55" spans="1:5" ht="17.25" customHeight="1" x14ac:dyDescent="0.25">
      <c r="A55" s="5">
        <v>2290806</v>
      </c>
      <c r="B55" s="8" t="s">
        <v>49</v>
      </c>
      <c r="C55" s="11">
        <v>0</v>
      </c>
      <c r="D55" s="13"/>
      <c r="E55" s="12"/>
    </row>
    <row r="56" spans="1:5" ht="17.25" customHeight="1" x14ac:dyDescent="0.25">
      <c r="A56" s="5">
        <v>2290807</v>
      </c>
      <c r="B56" s="8" t="s">
        <v>50</v>
      </c>
      <c r="C56" s="11">
        <v>0</v>
      </c>
      <c r="D56" s="13"/>
      <c r="E56" s="12"/>
    </row>
    <row r="57" spans="1:5" ht="17.25" customHeight="1" x14ac:dyDescent="0.25">
      <c r="A57" s="5">
        <v>2290808</v>
      </c>
      <c r="B57" s="8" t="s">
        <v>51</v>
      </c>
      <c r="C57" s="11">
        <v>0</v>
      </c>
      <c r="D57" s="13"/>
      <c r="E57" s="12"/>
    </row>
    <row r="58" spans="1:5" ht="17.25" customHeight="1" x14ac:dyDescent="0.25">
      <c r="A58" s="5">
        <v>2290899</v>
      </c>
      <c r="B58" s="8" t="s">
        <v>52</v>
      </c>
      <c r="C58" s="11">
        <v>0</v>
      </c>
      <c r="D58" s="13"/>
      <c r="E58" s="12"/>
    </row>
    <row r="59" spans="1:5" ht="17.25" customHeight="1" x14ac:dyDescent="0.25">
      <c r="A59" s="5">
        <v>22960</v>
      </c>
      <c r="B59" s="6" t="s">
        <v>53</v>
      </c>
      <c r="C59" s="11">
        <f>SUM(C60:C70)</f>
        <v>4247</v>
      </c>
      <c r="D59" s="13">
        <v>11000</v>
      </c>
      <c r="E59" s="12">
        <f t="shared" si="0"/>
        <v>1.5900635742877327</v>
      </c>
    </row>
    <row r="60" spans="1:5" ht="17.25" customHeight="1" x14ac:dyDescent="0.25">
      <c r="A60" s="5">
        <v>2296001</v>
      </c>
      <c r="B60" s="8" t="s">
        <v>54</v>
      </c>
      <c r="C60" s="11">
        <v>0</v>
      </c>
      <c r="D60" s="13"/>
      <c r="E60" s="12"/>
    </row>
    <row r="61" spans="1:5" ht="17.25" customHeight="1" x14ac:dyDescent="0.25">
      <c r="A61" s="5">
        <v>2296002</v>
      </c>
      <c r="B61" s="8" t="s">
        <v>55</v>
      </c>
      <c r="C61" s="11">
        <v>709</v>
      </c>
      <c r="D61" s="13">
        <v>400</v>
      </c>
      <c r="E61" s="12">
        <f t="shared" si="0"/>
        <v>-0.43582510578279265</v>
      </c>
    </row>
    <row r="62" spans="1:5" ht="17.25" customHeight="1" x14ac:dyDescent="0.25">
      <c r="A62" s="5">
        <v>2296003</v>
      </c>
      <c r="B62" s="8" t="s">
        <v>56</v>
      </c>
      <c r="C62" s="11">
        <v>3423</v>
      </c>
      <c r="D62" s="13">
        <v>10600</v>
      </c>
      <c r="E62" s="12">
        <f t="shared" si="0"/>
        <v>2.0966988022202746</v>
      </c>
    </row>
    <row r="63" spans="1:5" ht="17.25" customHeight="1" x14ac:dyDescent="0.25">
      <c r="A63" s="5">
        <v>2296004</v>
      </c>
      <c r="B63" s="8" t="s">
        <v>57</v>
      </c>
      <c r="C63" s="11">
        <v>0</v>
      </c>
      <c r="D63" s="13"/>
      <c r="E63" s="12"/>
    </row>
    <row r="64" spans="1:5" ht="17.25" customHeight="1" x14ac:dyDescent="0.25">
      <c r="A64" s="5">
        <v>2296005</v>
      </c>
      <c r="B64" s="8" t="s">
        <v>58</v>
      </c>
      <c r="C64" s="11">
        <v>0</v>
      </c>
      <c r="D64" s="13"/>
      <c r="E64" s="12"/>
    </row>
    <row r="65" spans="1:5" ht="17.25" customHeight="1" x14ac:dyDescent="0.25">
      <c r="A65" s="5">
        <v>2296006</v>
      </c>
      <c r="B65" s="8" t="s">
        <v>59</v>
      </c>
      <c r="C65" s="11">
        <v>115</v>
      </c>
      <c r="D65" s="13"/>
      <c r="E65" s="12">
        <f t="shared" si="0"/>
        <v>-1</v>
      </c>
    </row>
    <row r="66" spans="1:5" ht="17.25" customHeight="1" x14ac:dyDescent="0.25">
      <c r="A66" s="5">
        <v>2296010</v>
      </c>
      <c r="B66" s="8" t="s">
        <v>60</v>
      </c>
      <c r="C66" s="11">
        <v>0</v>
      </c>
      <c r="D66" s="13"/>
      <c r="E66" s="12"/>
    </row>
    <row r="67" spans="1:5" ht="17.25" customHeight="1" x14ac:dyDescent="0.25">
      <c r="A67" s="5">
        <v>2296011</v>
      </c>
      <c r="B67" s="8" t="s">
        <v>61</v>
      </c>
      <c r="C67" s="11">
        <v>0</v>
      </c>
      <c r="D67" s="13"/>
      <c r="E67" s="12"/>
    </row>
    <row r="68" spans="1:5" ht="17.25" customHeight="1" x14ac:dyDescent="0.25">
      <c r="A68" s="5">
        <v>2296012</v>
      </c>
      <c r="B68" s="8" t="s">
        <v>62</v>
      </c>
      <c r="C68" s="11">
        <v>0</v>
      </c>
      <c r="D68" s="13"/>
      <c r="E68" s="12"/>
    </row>
    <row r="69" spans="1:5" ht="17.25" customHeight="1" x14ac:dyDescent="0.25">
      <c r="A69" s="5">
        <v>2296013</v>
      </c>
      <c r="B69" s="8" t="s">
        <v>63</v>
      </c>
      <c r="C69" s="11">
        <v>0</v>
      </c>
      <c r="D69" s="13"/>
      <c r="E69" s="12"/>
    </row>
    <row r="70" spans="1:5" ht="17.25" customHeight="1" x14ac:dyDescent="0.25">
      <c r="A70" s="5">
        <v>2296099</v>
      </c>
      <c r="B70" s="8" t="s">
        <v>64</v>
      </c>
      <c r="C70" s="11">
        <v>0</v>
      </c>
      <c r="D70" s="13"/>
      <c r="E70" s="12"/>
    </row>
    <row r="71" spans="1:5" ht="17.25" customHeight="1" x14ac:dyDescent="0.25">
      <c r="A71" s="5">
        <v>232</v>
      </c>
      <c r="B71" s="6" t="s">
        <v>65</v>
      </c>
      <c r="C71" s="11">
        <f>C72</f>
        <v>21618</v>
      </c>
      <c r="D71" s="13">
        <v>21516</v>
      </c>
      <c r="E71" s="12">
        <f t="shared" ref="E71:E94" si="1">D71/C71-1</f>
        <v>-4.7182903136275822E-3</v>
      </c>
    </row>
    <row r="72" spans="1:5" ht="17.25" customHeight="1" x14ac:dyDescent="0.25">
      <c r="A72" s="5">
        <v>23204</v>
      </c>
      <c r="B72" s="6" t="s">
        <v>66</v>
      </c>
      <c r="C72" s="11">
        <f>SUM(C73:C88)</f>
        <v>21618</v>
      </c>
      <c r="D72" s="13">
        <v>21516</v>
      </c>
      <c r="E72" s="12">
        <f t="shared" si="1"/>
        <v>-4.7182903136275822E-3</v>
      </c>
    </row>
    <row r="73" spans="1:5" ht="17.25" customHeight="1" x14ac:dyDescent="0.25">
      <c r="A73" s="5">
        <v>2320401</v>
      </c>
      <c r="B73" s="8" t="s">
        <v>67</v>
      </c>
      <c r="C73" s="11">
        <v>0</v>
      </c>
      <c r="D73" s="13"/>
      <c r="E73" s="12"/>
    </row>
    <row r="74" spans="1:5" ht="17.25" customHeight="1" x14ac:dyDescent="0.25">
      <c r="A74" s="5">
        <v>2320402</v>
      </c>
      <c r="B74" s="8" t="s">
        <v>68</v>
      </c>
      <c r="C74" s="11">
        <v>0</v>
      </c>
      <c r="D74" s="13"/>
      <c r="E74" s="12"/>
    </row>
    <row r="75" spans="1:5" ht="17.25" customHeight="1" x14ac:dyDescent="0.25">
      <c r="A75" s="5">
        <v>2320405</v>
      </c>
      <c r="B75" s="8" t="s">
        <v>69</v>
      </c>
      <c r="C75" s="11">
        <v>0</v>
      </c>
      <c r="D75" s="13"/>
      <c r="E75" s="12"/>
    </row>
    <row r="76" spans="1:5" ht="17.25" customHeight="1" x14ac:dyDescent="0.25">
      <c r="A76" s="5">
        <v>2320411</v>
      </c>
      <c r="B76" s="8" t="s">
        <v>70</v>
      </c>
      <c r="C76" s="11">
        <v>21618</v>
      </c>
      <c r="D76" s="13">
        <v>21516</v>
      </c>
      <c r="E76" s="12">
        <f t="shared" si="1"/>
        <v>-4.7182903136275822E-3</v>
      </c>
    </row>
    <row r="77" spans="1:5" ht="17.25" customHeight="1" x14ac:dyDescent="0.25">
      <c r="A77" s="5">
        <v>2320413</v>
      </c>
      <c r="B77" s="8" t="s">
        <v>71</v>
      </c>
      <c r="C77" s="11">
        <v>0</v>
      </c>
      <c r="D77" s="13"/>
      <c r="E77" s="12"/>
    </row>
    <row r="78" spans="1:5" ht="17.25" customHeight="1" x14ac:dyDescent="0.25">
      <c r="A78" s="5">
        <v>2320414</v>
      </c>
      <c r="B78" s="8" t="s">
        <v>72</v>
      </c>
      <c r="C78" s="11">
        <v>0</v>
      </c>
      <c r="D78" s="13"/>
      <c r="E78" s="12"/>
    </row>
    <row r="79" spans="1:5" ht="17.25" customHeight="1" x14ac:dyDescent="0.25">
      <c r="A79" s="5">
        <v>2320416</v>
      </c>
      <c r="B79" s="8" t="s">
        <v>73</v>
      </c>
      <c r="C79" s="11">
        <v>0</v>
      </c>
      <c r="D79" s="13"/>
      <c r="E79" s="12"/>
    </row>
    <row r="80" spans="1:5" ht="17.25" customHeight="1" x14ac:dyDescent="0.25">
      <c r="A80" s="5">
        <v>2320417</v>
      </c>
      <c r="B80" s="8" t="s">
        <v>74</v>
      </c>
      <c r="C80" s="11">
        <v>0</v>
      </c>
      <c r="D80" s="13"/>
      <c r="E80" s="12"/>
    </row>
    <row r="81" spans="1:5" ht="17.25" customHeight="1" x14ac:dyDescent="0.25">
      <c r="A81" s="5">
        <v>2320418</v>
      </c>
      <c r="B81" s="8" t="s">
        <v>75</v>
      </c>
      <c r="C81" s="11">
        <v>0</v>
      </c>
      <c r="D81" s="13"/>
      <c r="E81" s="12"/>
    </row>
    <row r="82" spans="1:5" ht="17.25" customHeight="1" x14ac:dyDescent="0.25">
      <c r="A82" s="5">
        <v>2320419</v>
      </c>
      <c r="B82" s="8" t="s">
        <v>76</v>
      </c>
      <c r="C82" s="11">
        <v>0</v>
      </c>
      <c r="D82" s="13"/>
      <c r="E82" s="12"/>
    </row>
    <row r="83" spans="1:5" ht="17.25" customHeight="1" x14ac:dyDescent="0.25">
      <c r="A83" s="5">
        <v>2320420</v>
      </c>
      <c r="B83" s="8" t="s">
        <v>77</v>
      </c>
      <c r="C83" s="11">
        <v>0</v>
      </c>
      <c r="D83" s="13"/>
      <c r="E83" s="12"/>
    </row>
    <row r="84" spans="1:5" ht="17.25" customHeight="1" x14ac:dyDescent="0.25">
      <c r="A84" s="5">
        <v>2320431</v>
      </c>
      <c r="B84" s="8" t="s">
        <v>78</v>
      </c>
      <c r="C84" s="11">
        <v>0</v>
      </c>
      <c r="D84" s="13"/>
      <c r="E84" s="12"/>
    </row>
    <row r="85" spans="1:5" ht="17.25" customHeight="1" x14ac:dyDescent="0.25">
      <c r="A85" s="5">
        <v>2320432</v>
      </c>
      <c r="B85" s="8" t="s">
        <v>79</v>
      </c>
      <c r="C85" s="11">
        <v>0</v>
      </c>
      <c r="D85" s="13"/>
      <c r="E85" s="12"/>
    </row>
    <row r="86" spans="1:5" ht="17.25" customHeight="1" x14ac:dyDescent="0.25">
      <c r="A86" s="5">
        <v>2320433</v>
      </c>
      <c r="B86" s="8" t="s">
        <v>80</v>
      </c>
      <c r="C86" s="11">
        <v>0</v>
      </c>
      <c r="D86" s="13"/>
      <c r="E86" s="12"/>
    </row>
    <row r="87" spans="1:5" ht="17.25" customHeight="1" x14ac:dyDescent="0.25">
      <c r="A87" s="5">
        <v>2320498</v>
      </c>
      <c r="B87" s="8" t="s">
        <v>81</v>
      </c>
      <c r="C87" s="11">
        <v>0</v>
      </c>
      <c r="D87" s="13"/>
      <c r="E87" s="12"/>
    </row>
    <row r="88" spans="1:5" ht="17.25" customHeight="1" x14ac:dyDescent="0.25">
      <c r="A88" s="5">
        <v>2320499</v>
      </c>
      <c r="B88" s="8" t="s">
        <v>82</v>
      </c>
      <c r="C88" s="11">
        <v>0</v>
      </c>
      <c r="D88" s="13"/>
      <c r="E88" s="12"/>
    </row>
    <row r="89" spans="1:5" ht="17.25" customHeight="1" x14ac:dyDescent="0.25">
      <c r="A89" s="5">
        <v>233</v>
      </c>
      <c r="B89" s="6" t="s">
        <v>83</v>
      </c>
      <c r="C89" s="11">
        <v>87</v>
      </c>
      <c r="D89" s="13">
        <v>7</v>
      </c>
      <c r="E89" s="12">
        <f t="shared" si="1"/>
        <v>-0.91954022988505746</v>
      </c>
    </row>
    <row r="90" spans="1:5" ht="17.25" customHeight="1" x14ac:dyDescent="0.25">
      <c r="A90" s="5">
        <v>23304</v>
      </c>
      <c r="B90" s="6" t="s">
        <v>84</v>
      </c>
      <c r="C90" s="11">
        <v>87</v>
      </c>
      <c r="D90" s="13">
        <v>7</v>
      </c>
      <c r="E90" s="12">
        <f t="shared" si="1"/>
        <v>-0.91954022988505746</v>
      </c>
    </row>
    <row r="91" spans="1:5" ht="17.25" customHeight="1" x14ac:dyDescent="0.25">
      <c r="A91" s="5">
        <v>2330401</v>
      </c>
      <c r="B91" s="8" t="s">
        <v>85</v>
      </c>
      <c r="C91" s="11"/>
      <c r="D91" s="13"/>
      <c r="E91" s="12"/>
    </row>
    <row r="92" spans="1:5" ht="17.25" customHeight="1" x14ac:dyDescent="0.25">
      <c r="A92" s="5">
        <v>2330402</v>
      </c>
      <c r="B92" s="8" t="s">
        <v>86</v>
      </c>
      <c r="C92" s="11">
        <v>0</v>
      </c>
      <c r="D92" s="13"/>
      <c r="E92" s="12"/>
    </row>
    <row r="93" spans="1:5" ht="17.25" customHeight="1" x14ac:dyDescent="0.25">
      <c r="A93" s="5">
        <v>2330405</v>
      </c>
      <c r="B93" s="8" t="s">
        <v>87</v>
      </c>
      <c r="C93" s="11">
        <v>0</v>
      </c>
      <c r="D93" s="13"/>
      <c r="E93" s="12"/>
    </row>
    <row r="94" spans="1:5" ht="17.25" customHeight="1" x14ac:dyDescent="0.25">
      <c r="A94" s="5">
        <v>2330411</v>
      </c>
      <c r="B94" s="8" t="s">
        <v>88</v>
      </c>
      <c r="C94" s="11">
        <v>87</v>
      </c>
      <c r="D94" s="13">
        <v>7</v>
      </c>
      <c r="E94" s="12">
        <f t="shared" si="1"/>
        <v>-0.91954022988505746</v>
      </c>
    </row>
    <row r="95" spans="1:5" ht="17.25" customHeight="1" x14ac:dyDescent="0.25">
      <c r="A95" s="5">
        <v>2330413</v>
      </c>
      <c r="B95" s="8" t="s">
        <v>89</v>
      </c>
      <c r="C95" s="11"/>
      <c r="D95" s="13"/>
      <c r="E95" s="12"/>
    </row>
    <row r="96" spans="1:5" ht="17.25" customHeight="1" x14ac:dyDescent="0.25">
      <c r="A96" s="5">
        <v>2330414</v>
      </c>
      <c r="B96" s="8" t="s">
        <v>90</v>
      </c>
      <c r="C96" s="11">
        <v>0</v>
      </c>
      <c r="D96" s="13"/>
      <c r="E96" s="12"/>
    </row>
    <row r="97" spans="1:5" ht="17.25" customHeight="1" x14ac:dyDescent="0.25">
      <c r="A97" s="5">
        <v>2330416</v>
      </c>
      <c r="B97" s="8" t="s">
        <v>91</v>
      </c>
      <c r="C97" s="11">
        <v>0</v>
      </c>
      <c r="D97" s="13"/>
      <c r="E97" s="12"/>
    </row>
    <row r="98" spans="1:5" ht="17.25" customHeight="1" x14ac:dyDescent="0.25">
      <c r="A98" s="5">
        <v>2330417</v>
      </c>
      <c r="B98" s="8" t="s">
        <v>92</v>
      </c>
      <c r="C98" s="11">
        <v>0</v>
      </c>
      <c r="D98" s="13"/>
      <c r="E98" s="12"/>
    </row>
    <row r="99" spans="1:5" ht="17.25" customHeight="1" x14ac:dyDescent="0.25">
      <c r="A99" s="5">
        <v>2330418</v>
      </c>
      <c r="B99" s="8" t="s">
        <v>93</v>
      </c>
      <c r="C99" s="11">
        <v>0</v>
      </c>
      <c r="D99" s="13"/>
      <c r="E99" s="12"/>
    </row>
    <row r="100" spans="1:5" ht="17.25" customHeight="1" x14ac:dyDescent="0.25">
      <c r="A100" s="5">
        <v>2330419</v>
      </c>
      <c r="B100" s="8" t="s">
        <v>94</v>
      </c>
      <c r="C100" s="11">
        <v>0</v>
      </c>
      <c r="D100" s="13"/>
      <c r="E100" s="12"/>
    </row>
    <row r="101" spans="1:5" ht="17.25" customHeight="1" x14ac:dyDescent="0.25">
      <c r="A101" s="5">
        <v>2330420</v>
      </c>
      <c r="B101" s="8" t="s">
        <v>95</v>
      </c>
      <c r="C101" s="11">
        <v>0</v>
      </c>
      <c r="D101" s="13"/>
      <c r="E101" s="12"/>
    </row>
    <row r="102" spans="1:5" ht="17.25" customHeight="1" x14ac:dyDescent="0.25">
      <c r="A102" s="5">
        <v>2330431</v>
      </c>
      <c r="B102" s="8" t="s">
        <v>96</v>
      </c>
      <c r="C102" s="11">
        <v>0</v>
      </c>
      <c r="D102" s="13"/>
      <c r="E102" s="12"/>
    </row>
    <row r="103" spans="1:5" ht="17.25" customHeight="1" x14ac:dyDescent="0.25">
      <c r="A103" s="5">
        <v>2330432</v>
      </c>
      <c r="B103" s="8" t="s">
        <v>97</v>
      </c>
      <c r="C103" s="11">
        <v>0</v>
      </c>
      <c r="D103" s="13"/>
      <c r="E103" s="12"/>
    </row>
    <row r="104" spans="1:5" ht="17.25" customHeight="1" x14ac:dyDescent="0.25">
      <c r="A104" s="5">
        <v>2330433</v>
      </c>
      <c r="B104" s="8" t="s">
        <v>98</v>
      </c>
      <c r="C104" s="11">
        <v>0</v>
      </c>
      <c r="D104" s="13"/>
      <c r="E104" s="12"/>
    </row>
    <row r="105" spans="1:5" ht="17.25" customHeight="1" x14ac:dyDescent="0.25">
      <c r="A105" s="5">
        <v>2330498</v>
      </c>
      <c r="B105" s="8" t="s">
        <v>99</v>
      </c>
      <c r="C105" s="11">
        <v>0</v>
      </c>
      <c r="D105" s="13"/>
      <c r="E105" s="12"/>
    </row>
    <row r="106" spans="1:5" ht="17.25" customHeight="1" x14ac:dyDescent="0.25">
      <c r="A106" s="5">
        <v>2330499</v>
      </c>
      <c r="B106" s="8" t="s">
        <v>100</v>
      </c>
      <c r="C106" s="11">
        <v>0</v>
      </c>
      <c r="D106" s="13"/>
      <c r="E106" s="14"/>
    </row>
  </sheetData>
  <mergeCells count="1">
    <mergeCell ref="A1:E1"/>
  </mergeCells>
  <phoneticPr fontId="3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周蔚</dc:creator>
  <cp:lastModifiedBy>汤钦</cp:lastModifiedBy>
  <dcterms:created xsi:type="dcterms:W3CDTF">2021-06-09T08:15:12Z</dcterms:created>
  <dcterms:modified xsi:type="dcterms:W3CDTF">2021-06-10T01:41:39Z</dcterms:modified>
</cp:coreProperties>
</file>