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6 地方政府债务限额调整情况表" sheetId="1" r:id="rId1"/>
    <sheet name="表1-7 地方政府新增债务限额资金安排表" sheetId="2" r:id="rId2"/>
  </sheets>
  <definedNames>
    <definedName name="_xlnm.Print_Area" localSheetId="0">'表1-6 地方政府债务限额调整情况表'!$A$1:$E$17</definedName>
  </definedNames>
  <calcPr calcId="144525"/>
</workbook>
</file>

<file path=xl/sharedStrings.xml><?xml version="1.0" encoding="utf-8"?>
<sst xmlns="http://schemas.openxmlformats.org/spreadsheetml/2006/main" count="49" uniqueCount="38">
  <si>
    <t>表1-6</t>
  </si>
  <si>
    <t>330400 嘉兴市本级2021年地方政府债务限额调整情况表</t>
  </si>
  <si>
    <t>单位：亿元</t>
  </si>
  <si>
    <t>项    目</t>
  </si>
  <si>
    <t>公  式</t>
  </si>
  <si>
    <t>本地区</t>
  </si>
  <si>
    <t>本级</t>
  </si>
  <si>
    <t>下级</t>
  </si>
  <si>
    <t>一、2020年地方政府债务限额</t>
  </si>
  <si>
    <t>A=B+C</t>
  </si>
  <si>
    <t>其中： 一般债务限额</t>
  </si>
  <si>
    <t>B</t>
  </si>
  <si>
    <t xml:space="preserve">    专项债务限额</t>
  </si>
  <si>
    <t>C</t>
  </si>
  <si>
    <t>二、2021年新增地方政府债务限额</t>
  </si>
  <si>
    <t>D=E+F</t>
  </si>
  <si>
    <t>E</t>
  </si>
  <si>
    <t>F</t>
  </si>
  <si>
    <t>附：提前下达的2021年新增地方政府债务限额</t>
  </si>
  <si>
    <t>G=H+I</t>
  </si>
  <si>
    <t>H</t>
  </si>
  <si>
    <t>I</t>
  </si>
  <si>
    <t>三、2021年地方政府债务限额</t>
  </si>
  <si>
    <t>J=K+L</t>
  </si>
  <si>
    <t>K</t>
  </si>
  <si>
    <t>L</t>
  </si>
  <si>
    <t>注：本表内市本级含经开区，不含南湖区和秀洲区。</t>
  </si>
  <si>
    <t>表1-7</t>
  </si>
  <si>
    <t>330400 嘉兴市本级2019年地方政府新增债务限额资金安排表</t>
  </si>
  <si>
    <t>序号</t>
  </si>
  <si>
    <t>债券性质</t>
  </si>
  <si>
    <t>项目类型</t>
  </si>
  <si>
    <t>安排债券规模</t>
  </si>
  <si>
    <t>一般债券</t>
  </si>
  <si>
    <t>市政建设</t>
  </si>
  <si>
    <t>专项债券</t>
  </si>
  <si>
    <t>教育</t>
  </si>
  <si>
    <t>医疗卫生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</si>
</sst>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rgb="FFFF0000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2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2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2" borderId="25" applyNumberFormat="0" applyAlignment="0" applyProtection="0">
      <alignment vertical="center"/>
    </xf>
    <xf numFmtId="0" fontId="16" fillId="12" borderId="21" applyNumberFormat="0" applyAlignment="0" applyProtection="0">
      <alignment vertical="center"/>
    </xf>
    <xf numFmtId="0" fontId="12" fillId="6" borderId="2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A6" sqref="A6"/>
    </sheetView>
  </sheetViews>
  <sheetFormatPr defaultColWidth="10.125" defaultRowHeight="13.5" outlineLevelCol="4"/>
  <cols>
    <col min="1" max="1" width="42.5" style="15" customWidth="1"/>
    <col min="2" max="2" width="18.5" style="15" customWidth="1"/>
    <col min="3" max="5" width="13.625" style="15" customWidth="1"/>
    <col min="6" max="6" width="9.75" style="15" customWidth="1"/>
    <col min="7" max="16384" width="10.125" style="15"/>
  </cols>
  <sheetData>
    <row r="1" spans="1:1">
      <c r="A1" s="16" t="s">
        <v>0</v>
      </c>
    </row>
    <row r="2" ht="19.5" spans="1:5">
      <c r="A2" s="17" t="s">
        <v>1</v>
      </c>
      <c r="B2" s="17"/>
      <c r="C2" s="17"/>
      <c r="D2" s="17"/>
      <c r="E2" s="17"/>
    </row>
    <row r="3" spans="1:5">
      <c r="A3" s="18" t="s">
        <v>2</v>
      </c>
      <c r="B3" s="18"/>
      <c r="C3" s="18"/>
      <c r="D3" s="18"/>
      <c r="E3" s="18"/>
    </row>
    <row r="4" ht="30" customHeight="1" spans="1:5">
      <c r="A4" s="19" t="s">
        <v>3</v>
      </c>
      <c r="B4" s="20" t="s">
        <v>4</v>
      </c>
      <c r="C4" s="20" t="s">
        <v>5</v>
      </c>
      <c r="D4" s="20" t="s">
        <v>6</v>
      </c>
      <c r="E4" s="21" t="s">
        <v>7</v>
      </c>
    </row>
    <row r="5" ht="30" customHeight="1" spans="1:5">
      <c r="A5" s="22" t="s">
        <v>8</v>
      </c>
      <c r="B5" s="23" t="s">
        <v>9</v>
      </c>
      <c r="C5" s="24">
        <f>988+189</f>
        <v>1177</v>
      </c>
      <c r="D5" s="24">
        <f>166.72+45.7</f>
        <v>212.42</v>
      </c>
      <c r="E5" s="25">
        <f>C5-D5</f>
        <v>964.58</v>
      </c>
    </row>
    <row r="6" ht="30" customHeight="1" spans="1:5">
      <c r="A6" s="22" t="s">
        <v>10</v>
      </c>
      <c r="B6" s="23" t="s">
        <v>11</v>
      </c>
      <c r="C6" s="24">
        <f>477.44+51</f>
        <v>528.44</v>
      </c>
      <c r="D6" s="24">
        <f>82.95+12.7</f>
        <v>95.65</v>
      </c>
      <c r="E6" s="25">
        <f t="shared" ref="E6:E16" si="0">C6-D6</f>
        <v>432.79</v>
      </c>
    </row>
    <row r="7" ht="30" customHeight="1" spans="1:5">
      <c r="A7" s="22" t="s">
        <v>12</v>
      </c>
      <c r="B7" s="23" t="s">
        <v>13</v>
      </c>
      <c r="C7" s="24">
        <f>510.56+138</f>
        <v>648.56</v>
      </c>
      <c r="D7" s="24">
        <f>83.77+33</f>
        <v>116.77</v>
      </c>
      <c r="E7" s="25">
        <f t="shared" si="0"/>
        <v>531.79</v>
      </c>
    </row>
    <row r="8" ht="30" customHeight="1" spans="1:5">
      <c r="A8" s="22" t="s">
        <v>14</v>
      </c>
      <c r="B8" s="23" t="s">
        <v>15</v>
      </c>
      <c r="C8" s="24">
        <v>151.6</v>
      </c>
      <c r="D8" s="24">
        <v>24</v>
      </c>
      <c r="E8" s="25">
        <f t="shared" si="0"/>
        <v>127.6</v>
      </c>
    </row>
    <row r="9" ht="30" customHeight="1" spans="1:5">
      <c r="A9" s="22" t="s">
        <v>10</v>
      </c>
      <c r="B9" s="23" t="s">
        <v>16</v>
      </c>
      <c r="C9" s="24">
        <v>46.9</v>
      </c>
      <c r="D9" s="24">
        <v>18.2</v>
      </c>
      <c r="E9" s="25">
        <f t="shared" si="0"/>
        <v>28.7</v>
      </c>
    </row>
    <row r="10" ht="30" customHeight="1" spans="1:5">
      <c r="A10" s="22" t="s">
        <v>12</v>
      </c>
      <c r="B10" s="23" t="s">
        <v>17</v>
      </c>
      <c r="C10" s="24">
        <v>104.7</v>
      </c>
      <c r="D10" s="24">
        <v>5.8</v>
      </c>
      <c r="E10" s="25">
        <f t="shared" si="0"/>
        <v>98.9</v>
      </c>
    </row>
    <row r="11" ht="30" customHeight="1" spans="1:5">
      <c r="A11" s="22" t="s">
        <v>18</v>
      </c>
      <c r="B11" s="23" t="s">
        <v>19</v>
      </c>
      <c r="C11" s="24">
        <v>151.6</v>
      </c>
      <c r="D11" s="24">
        <v>24</v>
      </c>
      <c r="E11" s="25">
        <f t="shared" si="0"/>
        <v>127.6</v>
      </c>
    </row>
    <row r="12" ht="30" customHeight="1" spans="1:5">
      <c r="A12" s="22" t="s">
        <v>10</v>
      </c>
      <c r="B12" s="23" t="s">
        <v>20</v>
      </c>
      <c r="C12" s="24">
        <v>46.9</v>
      </c>
      <c r="D12" s="24">
        <v>18.2</v>
      </c>
      <c r="E12" s="25">
        <f t="shared" si="0"/>
        <v>28.7</v>
      </c>
    </row>
    <row r="13" ht="30" customHeight="1" spans="1:5">
      <c r="A13" s="22" t="s">
        <v>12</v>
      </c>
      <c r="B13" s="23" t="s">
        <v>21</v>
      </c>
      <c r="C13" s="24">
        <v>104.7</v>
      </c>
      <c r="D13" s="24">
        <v>5.8</v>
      </c>
      <c r="E13" s="25">
        <f t="shared" si="0"/>
        <v>98.9</v>
      </c>
    </row>
    <row r="14" ht="30" customHeight="1" spans="1:5">
      <c r="A14" s="22" t="s">
        <v>22</v>
      </c>
      <c r="B14" s="23" t="s">
        <v>23</v>
      </c>
      <c r="C14" s="24">
        <f>C5+C8</f>
        <v>1328.6</v>
      </c>
      <c r="D14" s="24">
        <v>236.42</v>
      </c>
      <c r="E14" s="25">
        <f t="shared" si="0"/>
        <v>1092.18</v>
      </c>
    </row>
    <row r="15" ht="30" customHeight="1" spans="1:5">
      <c r="A15" s="22" t="s">
        <v>10</v>
      </c>
      <c r="B15" s="23" t="s">
        <v>24</v>
      </c>
      <c r="C15" s="24">
        <f>C6+C9</f>
        <v>575.34</v>
      </c>
      <c r="D15" s="24">
        <v>113.85</v>
      </c>
      <c r="E15" s="25">
        <f t="shared" si="0"/>
        <v>461.49</v>
      </c>
    </row>
    <row r="16" ht="30" customHeight="1" spans="1:5">
      <c r="A16" s="26" t="s">
        <v>12</v>
      </c>
      <c r="B16" s="27" t="s">
        <v>25</v>
      </c>
      <c r="C16" s="28">
        <f>C7+C10</f>
        <v>753.26</v>
      </c>
      <c r="D16" s="28">
        <v>122.57</v>
      </c>
      <c r="E16" s="29">
        <f t="shared" si="0"/>
        <v>630.69</v>
      </c>
    </row>
    <row r="17" ht="24" customHeight="1" spans="1:5">
      <c r="A17" s="30" t="s">
        <v>26</v>
      </c>
      <c r="B17" s="30"/>
      <c r="C17" s="30"/>
      <c r="D17" s="30"/>
      <c r="E17" s="30"/>
    </row>
    <row r="19" spans="3:4">
      <c r="C19" s="31"/>
      <c r="D19" s="31"/>
    </row>
  </sheetData>
  <mergeCells count="3">
    <mergeCell ref="A2:E2"/>
    <mergeCell ref="A3:E3"/>
    <mergeCell ref="A17:E17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B13" sqref="B13"/>
    </sheetView>
  </sheetViews>
  <sheetFormatPr defaultColWidth="10.125" defaultRowHeight="13.5" outlineLevelCol="3"/>
  <cols>
    <col min="1" max="1" width="5.875" customWidth="1"/>
    <col min="2" max="2" width="38.125" customWidth="1"/>
    <col min="3" max="3" width="35.5" customWidth="1"/>
    <col min="4" max="4" width="34.625" style="1" customWidth="1"/>
    <col min="5" max="5" width="9.75" style="1" customWidth="1"/>
  </cols>
  <sheetData>
    <row r="1" spans="1:1">
      <c r="A1" s="2" t="s">
        <v>27</v>
      </c>
    </row>
    <row r="2" ht="19.5" spans="1:4">
      <c r="A2" s="3" t="s">
        <v>28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ht="51" customHeight="1" spans="1:4">
      <c r="A4" s="5" t="s">
        <v>29</v>
      </c>
      <c r="B4" s="6" t="s">
        <v>30</v>
      </c>
      <c r="C4" s="6" t="s">
        <v>31</v>
      </c>
      <c r="D4" s="7" t="s">
        <v>32</v>
      </c>
    </row>
    <row r="5" ht="31" customHeight="1" spans="1:4">
      <c r="A5" s="8">
        <v>1</v>
      </c>
      <c r="B5" s="9" t="s">
        <v>33</v>
      </c>
      <c r="C5" s="9" t="s">
        <v>34</v>
      </c>
      <c r="D5" s="10">
        <v>16.2</v>
      </c>
    </row>
    <row r="6" ht="31" customHeight="1" spans="1:4">
      <c r="A6" s="8">
        <v>2</v>
      </c>
      <c r="B6" s="9" t="s">
        <v>35</v>
      </c>
      <c r="C6" s="9" t="s">
        <v>34</v>
      </c>
      <c r="D6" s="10">
        <v>2.2</v>
      </c>
    </row>
    <row r="7" ht="31" customHeight="1" spans="1:4">
      <c r="A7" s="8">
        <v>3</v>
      </c>
      <c r="B7" s="9" t="s">
        <v>33</v>
      </c>
      <c r="C7" s="9" t="s">
        <v>36</v>
      </c>
      <c r="D7" s="10">
        <v>2</v>
      </c>
    </row>
    <row r="8" ht="31" customHeight="1" spans="1:4">
      <c r="A8" s="11">
        <v>4</v>
      </c>
      <c r="B8" s="12" t="s">
        <v>35</v>
      </c>
      <c r="C8" s="12" t="s">
        <v>37</v>
      </c>
      <c r="D8" s="13">
        <v>3.6</v>
      </c>
    </row>
    <row r="9" ht="21" customHeight="1" spans="1:4">
      <c r="A9" s="14" t="s">
        <v>26</v>
      </c>
      <c r="B9" s="14"/>
      <c r="C9" s="14"/>
      <c r="D9" s="14"/>
    </row>
  </sheetData>
  <mergeCells count="3">
    <mergeCell ref="A2:D2"/>
    <mergeCell ref="A3:D3"/>
    <mergeCell ref="A9:D9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表1-6 地方政府债务限额调整情况表</vt:lpstr>
      <vt:lpstr>表1-7 地方政府新增债务限额资金安排表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刘鹏</dc:creator>
  <cp:lastModifiedBy>刘鹏</cp:lastModifiedBy>
  <dcterms:created xsi:type="dcterms:W3CDTF">2022-01-17T07:25:28Z</dcterms:created>
  <dcterms:modified xsi:type="dcterms:W3CDTF">2022-01-17T10:40:16Z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